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C:\Users\cloudconvert\server\files\tasks\bab4ea0d-23ab-4e76-9f40-c241e7c630c8\"/>
    </mc:Choice>
  </mc:AlternateContent>
  <xr:revisionPtr revIDLastSave="0" documentId="8_{4A04A65F-B594-4837-BDE5-2117DF212CC5}" xr6:coauthVersionLast="47" xr6:coauthVersionMax="47" xr10:uidLastSave="{00000000-0000-0000-0000-000000000000}"/>
  <bookViews>
    <workbookView xWindow="780" yWindow="780" windowWidth="11520" windowHeight="7875" tabRatio="838" firstSheet="1" activeTab="1"/>
  </bookViews>
  <sheets>
    <sheet name="BoQ1" sheetId="5" state="veryHidden" r:id="rId1"/>
    <sheet name="Macros" sheetId="2" r:id="rId2"/>
  </sheets>
  <externalReferences>
    <externalReference r:id="rId3"/>
    <externalReference r:id="rId4"/>
    <externalReference r:id="rId5"/>
  </externalReferences>
  <definedNames>
    <definedName name="_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calcId="191029" fullPrecision="0"/>
</workbook>
</file>

<file path=xl/calcChain.xml><?xml version="1.0" encoding="utf-8"?>
<calcChain xmlns="http://schemas.openxmlformats.org/spreadsheetml/2006/main">
  <c r="BA14" i="5" l="1"/>
  <c r="BB14" i="5" s="1"/>
  <c r="O14" i="5"/>
  <c r="J14" i="5"/>
  <c r="BA15" i="5"/>
  <c r="BA16" i="5"/>
  <c r="O15" i="5"/>
  <c r="BB15" i="5" s="1"/>
  <c r="J15" i="5"/>
  <c r="BA17" i="5"/>
  <c r="BB17" i="5"/>
  <c r="BC14" i="5"/>
  <c r="BC17" i="5"/>
  <c r="BC15" i="5"/>
  <c r="BC16" i="5"/>
  <c r="C18" i="5"/>
  <c r="BB16" i="5" l="1"/>
</calcChain>
</file>

<file path=xl/comments1.xml><?xml version="1.0" encoding="utf-8"?>
<comments xmlns="http://schemas.openxmlformats.org/spreadsheetml/2006/main">
  <authors>
    <author>gepadmin</author>
  </authors>
  <commentList>
    <comment ref="K13" authorId="0" shapeId="0">
      <text>
        <r>
          <rPr>
            <b/>
            <sz val="9"/>
            <color indexed="81"/>
            <rFont val="Tahoma"/>
            <family val="2"/>
          </rPr>
          <t>gepadmin:</t>
        </r>
        <r>
          <rPr>
            <sz val="9"/>
            <color indexed="81"/>
            <rFont val="Tahoma"/>
            <family val="2"/>
          </rPr>
          <t xml:space="preserve">
1. If you choose "Full Conversion" then Column </t>
        </r>
        <r>
          <rPr>
            <b/>
            <sz val="9"/>
            <color indexed="81"/>
            <rFont val="Tahoma"/>
            <family val="2"/>
          </rPr>
          <t>BA (AMOUNT)</t>
        </r>
        <r>
          <rPr>
            <sz val="9"/>
            <color indexed="81"/>
            <rFont val="Tahoma"/>
            <family val="2"/>
          </rPr>
          <t xml:space="preserve"> and Column </t>
        </r>
        <r>
          <rPr>
            <b/>
            <sz val="9"/>
            <color indexed="81"/>
            <rFont val="Tahoma"/>
            <family val="2"/>
          </rPr>
          <t>BB (TAXES)</t>
        </r>
        <r>
          <rPr>
            <sz val="9"/>
            <color indexed="81"/>
            <rFont val="Tahoma"/>
            <family val="2"/>
          </rPr>
          <t xml:space="preserve"> BOTH values will be convert based on selected Currency in (Column L).
2. If you choose "Partial Conversion" then Column </t>
        </r>
        <r>
          <rPr>
            <b/>
            <sz val="9"/>
            <color indexed="81"/>
            <rFont val="Tahoma"/>
            <family val="2"/>
          </rPr>
          <t>BA (AMOUNT)</t>
        </r>
        <r>
          <rPr>
            <sz val="9"/>
            <color indexed="81"/>
            <rFont val="Tahoma"/>
            <family val="2"/>
          </rPr>
          <t xml:space="preserve"> only will be converted based on selected currency (Column L)  and Column </t>
        </r>
        <r>
          <rPr>
            <b/>
            <sz val="9"/>
            <color indexed="81"/>
            <rFont val="Tahoma"/>
            <family val="2"/>
          </rPr>
          <t>BB (TAXES)</t>
        </r>
        <r>
          <rPr>
            <sz val="9"/>
            <color indexed="81"/>
            <rFont val="Tahoma"/>
            <family val="2"/>
          </rPr>
          <t xml:space="preserve"> value (INR) will be added to the converted values.</t>
        </r>
      </text>
    </comment>
    <comment ref="K14" authorId="0" shapeId="0">
      <text>
        <r>
          <rPr>
            <b/>
            <sz val="9"/>
            <color indexed="81"/>
            <rFont val="Tahoma"/>
            <family val="2"/>
          </rPr>
          <t>gepadmin:</t>
        </r>
        <r>
          <rPr>
            <sz val="9"/>
            <color indexed="81"/>
            <rFont val="Tahoma"/>
            <family val="2"/>
          </rPr>
          <t xml:space="preserve">
1. If you choose "Full Conversion" then Column </t>
        </r>
        <r>
          <rPr>
            <b/>
            <sz val="9"/>
            <color indexed="81"/>
            <rFont val="Tahoma"/>
            <family val="2"/>
          </rPr>
          <t>BA (AMOUNT)</t>
        </r>
        <r>
          <rPr>
            <sz val="9"/>
            <color indexed="81"/>
            <rFont val="Tahoma"/>
            <family val="2"/>
          </rPr>
          <t xml:space="preserve"> and Column </t>
        </r>
        <r>
          <rPr>
            <b/>
            <sz val="9"/>
            <color indexed="81"/>
            <rFont val="Tahoma"/>
            <family val="2"/>
          </rPr>
          <t>BB (TAXES)</t>
        </r>
        <r>
          <rPr>
            <sz val="9"/>
            <color indexed="81"/>
            <rFont val="Tahoma"/>
            <family val="2"/>
          </rPr>
          <t xml:space="preserve"> BOTH values will be convert based on selected Currency in (Column L).
2. If you choose "Partial Conversion" then Column </t>
        </r>
        <r>
          <rPr>
            <b/>
            <sz val="9"/>
            <color indexed="81"/>
            <rFont val="Tahoma"/>
            <family val="2"/>
          </rPr>
          <t>BA (AMOUNT)</t>
        </r>
        <r>
          <rPr>
            <sz val="9"/>
            <color indexed="81"/>
            <rFont val="Tahoma"/>
            <family val="2"/>
          </rPr>
          <t xml:space="preserve"> only will be converted based on selected currency (Column L)  and Column </t>
        </r>
        <r>
          <rPr>
            <b/>
            <sz val="9"/>
            <color indexed="81"/>
            <rFont val="Tahoma"/>
            <family val="2"/>
          </rPr>
          <t>BB (TAXES)</t>
        </r>
        <r>
          <rPr>
            <sz val="9"/>
            <color indexed="81"/>
            <rFont val="Tahoma"/>
            <family val="2"/>
          </rPr>
          <t xml:space="preserve"> value (INR) will be added to the converted values.</t>
        </r>
      </text>
    </comment>
    <comment ref="K15" authorId="0" shapeId="0">
      <text>
        <r>
          <rPr>
            <b/>
            <sz val="9"/>
            <color indexed="81"/>
            <rFont val="Tahoma"/>
            <family val="2"/>
          </rPr>
          <t>gepadmin:</t>
        </r>
        <r>
          <rPr>
            <sz val="9"/>
            <color indexed="81"/>
            <rFont val="Tahoma"/>
            <family val="2"/>
          </rPr>
          <t xml:space="preserve">
1. If you choose "Full Conversion" then Column </t>
        </r>
        <r>
          <rPr>
            <b/>
            <sz val="9"/>
            <color indexed="81"/>
            <rFont val="Tahoma"/>
            <family val="2"/>
          </rPr>
          <t>BA (AMOUNT)</t>
        </r>
        <r>
          <rPr>
            <sz val="9"/>
            <color indexed="81"/>
            <rFont val="Tahoma"/>
            <family val="2"/>
          </rPr>
          <t xml:space="preserve"> and Column </t>
        </r>
        <r>
          <rPr>
            <b/>
            <sz val="9"/>
            <color indexed="81"/>
            <rFont val="Tahoma"/>
            <family val="2"/>
          </rPr>
          <t>BB (TAXES)</t>
        </r>
        <r>
          <rPr>
            <sz val="9"/>
            <color indexed="81"/>
            <rFont val="Tahoma"/>
            <family val="2"/>
          </rPr>
          <t xml:space="preserve"> BOTH values will be convert based on selected Currency in (Column L).
2. If you choose "Partial Conversion" then Column </t>
        </r>
        <r>
          <rPr>
            <b/>
            <sz val="9"/>
            <color indexed="81"/>
            <rFont val="Tahoma"/>
            <family val="2"/>
          </rPr>
          <t>BA (AMOUNT)</t>
        </r>
        <r>
          <rPr>
            <sz val="9"/>
            <color indexed="81"/>
            <rFont val="Tahoma"/>
            <family val="2"/>
          </rPr>
          <t xml:space="preserve"> only will be converted based on selected currency (Column L)  and Column </t>
        </r>
        <r>
          <rPr>
            <b/>
            <sz val="9"/>
            <color indexed="81"/>
            <rFont val="Tahoma"/>
            <family val="2"/>
          </rPr>
          <t>BB (TAXES)</t>
        </r>
        <r>
          <rPr>
            <sz val="9"/>
            <color indexed="81"/>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<sst xmlns="http://schemas.openxmlformats.org/spreadsheetml/2006/main" count="110" uniqueCount="57">
  <si>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</si>
  <si>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</si>
  <si>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</si>
  <si>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</si>
  <si>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</si>
  <si>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t>
  </si>
  <si>
    <t>Select, Excess (+), Less (-)</t>
  </si>
  <si>
    <t xml:space="preserve"> </t>
  </si>
  <si>
    <r>
      <rPr>
        <b/>
        <u/>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</si>
  <si>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</si>
  <si>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</si>
  <si>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</si>
  <si>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</si>
  <si>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</si>
  <si>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</si>
  <si>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</si>
  <si>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</si>
  <si>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</si>
  <si>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</si>
  <si>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</si>
  <si>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</si>
  <si>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</si>
  <si>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</si>
  <si>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</si>
  <si>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</si>
  <si>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</si>
  <si>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</si>
  <si>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</si>
  <si>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</si>
  <si>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</si>
  <si>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</si>
  <si>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</si>
  <si>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</si>
  <si>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</si>
  <si>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</si>
  <si>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</si>
  <si>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</si>
  <si>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</si>
  <si>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</si>
  <si>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</si>
  <si>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</si>
  <si>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</si>
  <si>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</si>
  <si>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Tender Inviting Authority: Mr Nagaraj PK,Dy Mgr,PV MM,BHEL SBD BENGALURU</t>
  </si>
  <si>
    <t>KG</t>
  </si>
  <si>
    <t>EL0679039678</t>
  </si>
  <si>
    <t>HSN / SAC Code (To be entered by the Bidder)</t>
  </si>
  <si>
    <t>GST 
(If applicable in Percentage To be entered by the Bidder)</t>
  </si>
  <si>
    <t>INR Only</t>
  </si>
  <si>
    <t xml:space="preserve">BACK ALUMINIUM PASTE FOR SOLAR CELLS AS PER SPECIFICATION REF no:PS439-356 (BASIC ).
</t>
  </si>
  <si>
    <t>LS</t>
  </si>
  <si>
    <t>Supply of Aluminium paste for solar cells processing</t>
  </si>
  <si>
    <t>Name of Work:Supply of Aluminium paste for solar cells processing</t>
  </si>
  <si>
    <t>FREIGHT</t>
  </si>
  <si>
    <t>Contract No: PKNBOS0021</t>
  </si>
  <si>
    <t xml:space="preserve">FREIGHT CHARGES from vendor works to Stores,BHEL-EDN,Bangalore-26 ( Insurance is in BHEl Scope
</t>
  </si>
  <si>
    <r>
      <t xml:space="preserve">BASIC RATE Ex-Works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</si>
</sst>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00"/>
    <numFmt numFmtId="180" formatCode="0.000"/>
  </numFmts>
  <fonts count="30" x14ac:knownFonts="1">
    <font>
      <sz val="11"/>
      <color theme="1"/>
      <name val="Calibri"/>
      <family val="2"/>
      <scheme val="minor"/>
    </font>
    <font>
      <b/>
      <sz val="11"/>
      <name val="Arial"/>
      <family val="2"/>
    </font>
    <font>
      <sz val="11"/>
      <name val="Arial"/>
      <family val="2"/>
    </font>
    <font>
      <b/>
      <u/>
      <sz val="11"/>
      <color indexed="8"/>
      <name val="Arial"/>
      <family val="2"/>
    </font>
    <font>
      <b/>
      <sz val="11"/>
      <color indexed="8"/>
      <name val="Arial"/>
      <family val="2"/>
    </font>
    <font>
      <b/>
      <sz val="14"/>
      <color indexed="10"/>
      <name val="Arial"/>
      <family val="2"/>
    </font>
    <font>
      <sz val="8"/>
      <name val="Calibri"/>
      <family val="2"/>
    </font>
    <font>
      <b/>
      <sz val="16"/>
      <color indexed="8"/>
      <name val="Calibri"/>
      <family val="2"/>
    </font>
    <font>
      <sz val="10"/>
      <name val="Arial"/>
      <family val="2"/>
    </font>
    <font>
      <b/>
      <u/>
      <sz val="11"/>
      <name val="Arial"/>
      <family val="2"/>
    </font>
    <font>
      <b/>
      <sz val="11"/>
      <color indexed="10"/>
      <name val="Arial"/>
      <family val="2"/>
    </font>
    <font>
      <b/>
      <sz val="12"/>
      <color indexed="10"/>
      <name val="Arial"/>
      <family val="2"/>
    </font>
    <font>
      <sz val="10"/>
      <name val="Arial"/>
      <family val="2"/>
    </font>
    <font>
      <b/>
      <sz val="9"/>
      <color indexed="81"/>
      <name val="Tahoma"/>
      <family val="2"/>
    </font>
    <font>
      <sz val="9"/>
      <color indexed="81"/>
      <name val="Tahoma"/>
      <family val="2"/>
    </font>
    <font>
      <b/>
      <sz val="11"/>
      <color indexed="10"/>
      <name val="Arial"/>
      <family val="2"/>
    </font>
    <font>
      <b/>
      <sz val="11"/>
      <color indexed="10"/>
      <name val="Arial"/>
      <family val="2"/>
    </font>
    <font>
      <sz val="11"/>
      <color theme="1"/>
      <name val="Calibri"/>
      <family val="2"/>
      <scheme val="minor"/>
    </font>
    <font>
      <sz val="11"/>
      <color theme="0" tint="-0.499984740745262"/>
      <name val="Arial"/>
      <family val="2"/>
    </font>
    <font>
      <b/>
      <u/>
      <sz val="11"/>
      <color theme="0" tint="-0.499984740745262"/>
      <name val="Arial"/>
      <family val="2"/>
    </font>
    <font>
      <sz val="11"/>
      <color theme="4" tint="0.79998168889431442"/>
      <name val="Arial"/>
      <family val="2"/>
    </font>
    <font>
      <sz val="11"/>
      <color theme="0" tint="-0.499984740745262"/>
      <name val="Calibri"/>
      <family val="2"/>
      <scheme val="minor"/>
    </font>
    <font>
      <b/>
      <i/>
      <sz val="11"/>
      <color theme="1"/>
      <name val="Calibri"/>
      <family val="2"/>
      <scheme val="minor"/>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u/>
      <sz val="16"/>
      <color rgb="FFFF0000"/>
      <name val="Arial"/>
      <family val="2"/>
    </font>
  </fonts>
  <fills count="7">
    <fill>
      <patternFill patternType="none"/>
    </fill>
    <fill>
      <patternFill patternType="gray125"/>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67955565050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7" fillId="0" borderId="0"/>
    <xf numFmtId="0" fontId="8" fillId="0" borderId="0"/>
    <xf numFmtId="0" fontId="12" fillId="0" borderId="0"/>
    <xf numFmtId="9" fontId="8" fillId="0" borderId="0" applyFont="0" applyFill="0" applyBorder="0" applyAlignment="0" applyProtection="0"/>
    <xf numFmtId="9" fontId="12" fillId="0" borderId="0" applyFont="0" applyFill="0" applyBorder="0" applyAlignment="0" applyProtection="0"/>
  </cellStyleXfs>
  <cellXfs count="89">
    <xf numFmtId="0" fontId="0" fillId="0" borderId="0" xfId="0"/>
    <xf numFmtId="0" fontId="2" fillId="0" borderId="0" xfId="1" applyNumberFormat="1" applyFont="1" applyFill="1" applyBorder="1" applyAlignment="1">
      <alignment vertical="center"/>
    </xf>
    <xf numFmtId="0" fontId="18" fillId="0" borderId="0" xfId="1" applyNumberFormat="1" applyFont="1" applyFill="1" applyBorder="1" applyAlignment="1" applyProtection="1">
      <alignment vertical="center"/>
      <protection locked="0"/>
    </xf>
    <xf numFmtId="0" fontId="18" fillId="0" borderId="0" xfId="1" applyNumberFormat="1" applyFont="1" applyFill="1" applyBorder="1" applyAlignment="1">
      <alignment vertical="center"/>
    </xf>
    <xf numFmtId="0" fontId="1" fillId="0" borderId="0" xfId="1" applyNumberFormat="1" applyFont="1" applyFill="1" applyBorder="1" applyAlignment="1">
      <alignment vertical="center"/>
    </xf>
    <xf numFmtId="0" fontId="3" fillId="0" borderId="0" xfId="1" applyNumberFormat="1" applyFont="1" applyFill="1" applyBorder="1" applyAlignment="1">
      <alignment horizontal="left"/>
    </xf>
    <xf numFmtId="0" fontId="19" fillId="0" borderId="0" xfId="1" applyNumberFormat="1" applyFont="1" applyFill="1" applyBorder="1" applyAlignment="1">
      <alignment horizontal="left"/>
    </xf>
    <xf numFmtId="0" fontId="2" fillId="0" borderId="0" xfId="1" applyNumberFormat="1" applyFont="1" applyFill="1" applyAlignment="1" applyProtection="1">
      <alignment vertical="center"/>
      <protection locked="0"/>
    </xf>
    <xf numFmtId="0" fontId="18" fillId="0" borderId="0" xfId="1" applyNumberFormat="1" applyFont="1" applyFill="1" applyAlignment="1" applyProtection="1">
      <alignment vertical="center"/>
      <protection locked="0"/>
    </xf>
    <xf numFmtId="0" fontId="2" fillId="0" borderId="0" xfId="1" applyNumberFormat="1" applyFont="1" applyFill="1" applyAlignment="1">
      <alignment vertical="center"/>
    </xf>
    <xf numFmtId="0" fontId="18" fillId="0" borderId="0" xfId="1" applyNumberFormat="1" applyFont="1" applyFill="1" applyAlignment="1">
      <alignment vertical="center"/>
    </xf>
    <xf numFmtId="0" fontId="1" fillId="0" borderId="1" xfId="1" applyNumberFormat="1" applyFont="1" applyFill="1" applyBorder="1" applyAlignment="1">
      <alignment horizontal="center" vertical="top" wrapText="1"/>
    </xf>
    <xf numFmtId="0" fontId="2" fillId="0" borderId="0" xfId="1" applyNumberFormat="1" applyFont="1" applyFill="1"/>
    <xf numFmtId="0" fontId="18" fillId="0" borderId="0" xfId="1" applyNumberFormat="1" applyFont="1" applyFill="1"/>
    <xf numFmtId="0" fontId="1" fillId="0" borderId="2" xfId="1" applyNumberFormat="1" applyFont="1" applyFill="1" applyBorder="1" applyAlignment="1">
      <alignment horizontal="center" vertical="top" wrapText="1"/>
    </xf>
    <xf numFmtId="0" fontId="2" fillId="0" borderId="2" xfId="1" applyNumberFormat="1" applyFont="1" applyFill="1" applyBorder="1" applyAlignment="1">
      <alignment horizontal="left" vertical="top"/>
    </xf>
    <xf numFmtId="0" fontId="1" fillId="0" borderId="2" xfId="1" applyNumberFormat="1" applyFont="1" applyFill="1" applyBorder="1" applyAlignment="1" applyProtection="1">
      <alignment horizontal="right" vertical="top"/>
    </xf>
    <xf numFmtId="0" fontId="2" fillId="0" borderId="2" xfId="1" applyNumberFormat="1" applyFont="1" applyFill="1" applyBorder="1" applyAlignment="1">
      <alignment vertical="top"/>
    </xf>
    <xf numFmtId="0" fontId="1" fillId="0" borderId="2" xfId="1" applyNumberFormat="1" applyFont="1" applyFill="1" applyBorder="1" applyAlignment="1" applyProtection="1">
      <alignment horizontal="left" vertical="top"/>
      <protection locked="0"/>
    </xf>
    <xf numFmtId="0" fontId="2" fillId="0" borderId="2" xfId="1" applyNumberFormat="1" applyFont="1" applyFill="1" applyBorder="1" applyAlignment="1" applyProtection="1">
      <alignment vertical="top"/>
    </xf>
    <xf numFmtId="0" fontId="1" fillId="0" borderId="3" xfId="1" applyNumberFormat="1" applyFont="1" applyFill="1" applyBorder="1" applyAlignment="1" applyProtection="1">
      <alignment horizontal="right" vertical="top"/>
      <protection locked="0"/>
    </xf>
    <xf numFmtId="0" fontId="1" fillId="0" borderId="4" xfId="1" applyNumberFormat="1" applyFont="1" applyFill="1" applyBorder="1" applyAlignment="1" applyProtection="1">
      <alignment horizontal="center" vertical="top" wrapText="1"/>
    </xf>
    <xf numFmtId="0" fontId="1" fillId="0" borderId="4" xfId="1" applyNumberFormat="1" applyFont="1" applyFill="1" applyBorder="1" applyAlignment="1">
      <alignment horizontal="center" vertical="top" wrapText="1"/>
    </xf>
    <xf numFmtId="0" fontId="2" fillId="0" borderId="0" xfId="1" applyNumberFormat="1" applyFont="1" applyFill="1" applyAlignment="1">
      <alignment vertical="top"/>
    </xf>
    <xf numFmtId="0" fontId="18" fillId="0" borderId="0" xfId="1" applyNumberFormat="1" applyFont="1" applyFill="1" applyAlignment="1">
      <alignment vertical="top"/>
    </xf>
    <xf numFmtId="0" fontId="1" fillId="0" borderId="2" xfId="1" applyNumberFormat="1" applyFont="1" applyFill="1" applyBorder="1" applyAlignment="1" applyProtection="1">
      <alignment horizontal="right" vertical="top"/>
      <protection locked="0"/>
    </xf>
    <xf numFmtId="0" fontId="20" fillId="0" borderId="5" xfId="1" applyNumberFormat="1" applyFont="1" applyFill="1" applyBorder="1" applyAlignment="1" applyProtection="1">
      <alignment vertical="top"/>
    </xf>
    <xf numFmtId="0" fontId="2" fillId="0" borderId="1" xfId="1" applyNumberFormat="1" applyFont="1" applyFill="1" applyBorder="1" applyAlignment="1" applyProtection="1">
      <alignment vertical="top"/>
    </xf>
    <xf numFmtId="0" fontId="2" fillId="0" borderId="0" xfId="1" applyNumberFormat="1" applyFont="1" applyFill="1" applyAlignment="1" applyProtection="1">
      <alignment vertical="top"/>
    </xf>
    <xf numFmtId="0" fontId="18" fillId="0" borderId="0" xfId="1" applyNumberFormat="1" applyFont="1" applyFill="1" applyAlignment="1" applyProtection="1">
      <alignment vertical="top"/>
    </xf>
    <xf numFmtId="0" fontId="17" fillId="0" borderId="0" xfId="1" applyNumberFormat="1" applyFill="1"/>
    <xf numFmtId="0" fontId="21" fillId="0" borderId="0" xfId="1" applyNumberFormat="1" applyFont="1" applyFill="1"/>
    <xf numFmtId="0" fontId="22" fillId="0" borderId="0" xfId="3" applyNumberFormat="1" applyFont="1" applyFill="1" applyBorder="1" applyAlignment="1" applyProtection="1">
      <alignment horizontal="center" vertical="center"/>
    </xf>
    <xf numFmtId="0" fontId="1" fillId="0" borderId="6" xfId="3" applyNumberFormat="1" applyFont="1" applyFill="1" applyBorder="1" applyAlignment="1" applyProtection="1">
      <alignment horizontal="left" vertical="top" wrapText="1"/>
    </xf>
    <xf numFmtId="0" fontId="2" fillId="0" borderId="2" xfId="3" applyNumberFormat="1" applyFont="1" applyFill="1" applyBorder="1" applyAlignment="1">
      <alignment horizontal="center" vertical="top"/>
    </xf>
    <xf numFmtId="0" fontId="1" fillId="0" borderId="2" xfId="3" applyNumberFormat="1" applyFont="1" applyFill="1" applyBorder="1" applyAlignment="1">
      <alignment vertical="top" wrapText="1"/>
    </xf>
    <xf numFmtId="0" fontId="23" fillId="0" borderId="2" xfId="3" applyNumberFormat="1" applyFont="1" applyFill="1" applyBorder="1" applyAlignment="1">
      <alignment horizontal="left" wrapText="1" readingOrder="1"/>
    </xf>
    <xf numFmtId="178" fontId="2" fillId="0" borderId="2" xfId="3" applyNumberFormat="1" applyFont="1" applyFill="1" applyBorder="1" applyAlignment="1">
      <alignment vertical="top"/>
    </xf>
    <xf numFmtId="0" fontId="2" fillId="0" borderId="2" xfId="3" applyNumberFormat="1" applyFont="1" applyFill="1" applyBorder="1" applyAlignment="1">
      <alignment vertical="top"/>
    </xf>
    <xf numFmtId="178" fontId="1" fillId="0" borderId="7" xfId="3" applyNumberFormat="1" applyFont="1" applyFill="1" applyBorder="1" applyAlignment="1">
      <alignment horizontal="right" vertical="top"/>
    </xf>
    <xf numFmtId="0" fontId="2" fillId="0" borderId="2" xfId="3" applyNumberFormat="1" applyFont="1" applyFill="1" applyBorder="1" applyAlignment="1">
      <alignment vertical="top" wrapText="1"/>
    </xf>
    <xf numFmtId="0" fontId="1" fillId="0" borderId="2" xfId="3" applyNumberFormat="1" applyFont="1" applyFill="1" applyBorder="1" applyAlignment="1">
      <alignment horizontal="left" vertical="top"/>
    </xf>
    <xf numFmtId="0" fontId="1" fillId="0" borderId="6" xfId="3" applyNumberFormat="1" applyFont="1" applyFill="1" applyBorder="1" applyAlignment="1">
      <alignment horizontal="left" vertical="top"/>
    </xf>
    <xf numFmtId="0" fontId="2" fillId="0" borderId="5" xfId="3" applyNumberFormat="1" applyFont="1" applyFill="1" applyBorder="1" applyAlignment="1">
      <alignment vertical="top"/>
    </xf>
    <xf numFmtId="0" fontId="2" fillId="0" borderId="8" xfId="3" applyNumberFormat="1" applyFont="1" applyFill="1" applyBorder="1" applyAlignment="1">
      <alignment vertical="top"/>
    </xf>
    <xf numFmtId="0" fontId="5" fillId="0" borderId="9" xfId="3" applyNumberFormat="1" applyFont="1" applyFill="1" applyBorder="1" applyAlignment="1">
      <alignment vertical="top"/>
    </xf>
    <xf numFmtId="0" fontId="2" fillId="0" borderId="9" xfId="3" applyNumberFormat="1" applyFont="1" applyFill="1" applyBorder="1" applyAlignment="1">
      <alignment vertical="top"/>
    </xf>
    <xf numFmtId="0" fontId="1" fillId="0" borderId="9" xfId="3" applyNumberFormat="1" applyFont="1" applyFill="1" applyBorder="1" applyAlignment="1">
      <alignment horizontal="left" vertical="top"/>
    </xf>
    <xf numFmtId="0" fontId="11" fillId="0" borderId="1" xfId="3" applyNumberFormat="1" applyFont="1" applyFill="1" applyBorder="1" applyAlignment="1" applyProtection="1">
      <alignment vertical="center" wrapText="1"/>
      <protection locked="0"/>
    </xf>
    <xf numFmtId="0" fontId="24" fillId="2" borderId="1" xfId="3" applyNumberFormat="1" applyFont="1" applyFill="1" applyBorder="1" applyAlignment="1" applyProtection="1">
      <alignment vertical="center" wrapText="1"/>
      <protection locked="0"/>
    </xf>
    <xf numFmtId="0" fontId="20" fillId="0" borderId="1" xfId="3" applyNumberFormat="1" applyFont="1" applyFill="1" applyBorder="1" applyAlignment="1">
      <alignment vertical="top"/>
    </xf>
    <xf numFmtId="0" fontId="10" fillId="0" borderId="1" xfId="3" applyNumberFormat="1" applyFont="1" applyFill="1" applyBorder="1" applyAlignment="1" applyProtection="1">
      <alignment vertical="center" wrapText="1"/>
      <protection locked="0"/>
    </xf>
    <xf numFmtId="0" fontId="10" fillId="0" borderId="1" xfId="5" applyNumberFormat="1" applyFont="1" applyFill="1" applyBorder="1" applyAlignment="1" applyProtection="1">
      <alignment vertical="center" wrapText="1"/>
      <protection locked="0"/>
    </xf>
    <xf numFmtId="0" fontId="11" fillId="0" borderId="1" xfId="3" applyNumberFormat="1" applyFont="1" applyFill="1" applyBorder="1" applyAlignment="1" applyProtection="1">
      <alignment vertical="center" wrapText="1"/>
    </xf>
    <xf numFmtId="0" fontId="5" fillId="0" borderId="10" xfId="3" applyNumberFormat="1" applyFont="1" applyFill="1" applyBorder="1" applyAlignment="1">
      <alignment horizontal="right" vertical="top"/>
    </xf>
    <xf numFmtId="0" fontId="2" fillId="0" borderId="1" xfId="3" applyNumberFormat="1" applyFont="1" applyFill="1" applyBorder="1" applyAlignment="1">
      <alignment vertical="top" wrapText="1"/>
    </xf>
    <xf numFmtId="0" fontId="12" fillId="0" borderId="0" xfId="3" applyNumberFormat="1" applyFill="1"/>
    <xf numFmtId="0" fontId="1" fillId="3" borderId="1" xfId="1" applyNumberFormat="1" applyFont="1" applyFill="1" applyBorder="1" applyAlignment="1">
      <alignment horizontal="center" vertical="top" wrapText="1"/>
    </xf>
    <xf numFmtId="0" fontId="1" fillId="3" borderId="5" xfId="3" applyNumberFormat="1" applyFont="1" applyFill="1" applyBorder="1" applyAlignment="1">
      <alignment horizontal="center" vertical="top" wrapText="1"/>
    </xf>
    <xf numFmtId="0" fontId="25" fillId="3" borderId="1" xfId="3" applyNumberFormat="1" applyFont="1" applyFill="1" applyBorder="1" applyAlignment="1">
      <alignment horizontal="center" vertical="top" wrapText="1"/>
    </xf>
    <xf numFmtId="0" fontId="25" fillId="3" borderId="1" xfId="3" applyNumberFormat="1" applyFont="1" applyFill="1" applyBorder="1" applyAlignment="1">
      <alignment vertical="top" wrapText="1"/>
    </xf>
    <xf numFmtId="0" fontId="1" fillId="4" borderId="2" xfId="1" applyNumberFormat="1" applyFont="1" applyFill="1" applyBorder="1" applyAlignment="1">
      <alignment horizontal="center" vertical="top" wrapText="1"/>
    </xf>
    <xf numFmtId="0" fontId="26" fillId="2" borderId="1" xfId="5" applyNumberFormat="1" applyFont="1" applyFill="1" applyBorder="1" applyAlignment="1">
      <alignment horizontal="center" vertical="center"/>
    </xf>
    <xf numFmtId="0" fontId="27" fillId="0" borderId="11" xfId="3" applyNumberFormat="1" applyFont="1" applyFill="1" applyBorder="1" applyAlignment="1">
      <alignment horizontal="right" vertical="top"/>
    </xf>
    <xf numFmtId="0" fontId="1" fillId="0" borderId="1" xfId="1" applyNumberFormat="1" applyFont="1" applyFill="1" applyBorder="1" applyAlignment="1" applyProtection="1">
      <alignment horizontal="center" vertical="top" wrapText="1"/>
      <protection locked="0"/>
    </xf>
    <xf numFmtId="0" fontId="1" fillId="0" borderId="2" xfId="1" applyNumberFormat="1" applyFont="1" applyFill="1" applyBorder="1" applyAlignment="1" applyProtection="1">
      <alignment horizontal="center" vertical="top" wrapText="1"/>
      <protection locked="0"/>
    </xf>
    <xf numFmtId="2" fontId="2" fillId="0" borderId="2" xfId="3" applyNumberFormat="1" applyFont="1" applyFill="1" applyBorder="1" applyAlignment="1">
      <alignment vertical="top"/>
    </xf>
    <xf numFmtId="2" fontId="1" fillId="0" borderId="2" xfId="1" applyNumberFormat="1" applyFont="1" applyFill="1" applyBorder="1" applyAlignment="1" applyProtection="1">
      <alignment horizontal="right" vertical="top"/>
      <protection locked="0"/>
    </xf>
    <xf numFmtId="2" fontId="1" fillId="5" borderId="2" xfId="1" applyNumberFormat="1" applyFont="1" applyFill="1" applyBorder="1" applyAlignment="1" applyProtection="1">
      <alignment horizontal="right" vertical="top"/>
    </xf>
    <xf numFmtId="180" fontId="1" fillId="2" borderId="3" xfId="1" applyNumberFormat="1" applyFont="1" applyFill="1" applyBorder="1" applyAlignment="1" applyProtection="1">
      <alignment horizontal="right" vertical="top"/>
      <protection locked="0"/>
    </xf>
    <xf numFmtId="180" fontId="1" fillId="0" borderId="7" xfId="3" applyNumberFormat="1" applyFont="1" applyFill="1" applyBorder="1" applyAlignment="1">
      <alignment horizontal="right" vertical="top"/>
    </xf>
    <xf numFmtId="180" fontId="1" fillId="0" borderId="7" xfId="2" applyNumberFormat="1" applyFont="1" applyFill="1" applyBorder="1" applyAlignment="1">
      <alignment horizontal="right" vertical="top"/>
    </xf>
    <xf numFmtId="180" fontId="5" fillId="0" borderId="2" xfId="3" applyNumberFormat="1" applyFont="1" applyFill="1" applyBorder="1" applyAlignment="1">
      <alignment vertical="top"/>
    </xf>
    <xf numFmtId="0" fontId="1" fillId="2" borderId="6" xfId="3" applyNumberFormat="1" applyFont="1" applyFill="1" applyBorder="1" applyAlignment="1" applyProtection="1">
      <alignment horizontal="left" vertical="top"/>
      <protection locked="0"/>
    </xf>
    <xf numFmtId="0" fontId="1" fillId="6" borderId="9" xfId="3" applyNumberFormat="1" applyFont="1" applyFill="1" applyBorder="1" applyAlignment="1" applyProtection="1">
      <alignment horizontal="left" vertical="top"/>
      <protection locked="0"/>
    </xf>
    <xf numFmtId="0" fontId="1" fillId="6" borderId="12" xfId="3" applyNumberFormat="1" applyFont="1" applyFill="1" applyBorder="1" applyAlignment="1" applyProtection="1">
      <alignment horizontal="left" vertical="top"/>
      <protection locked="0"/>
    </xf>
    <xf numFmtId="0" fontId="28" fillId="0" borderId="2" xfId="0" applyFont="1" applyFill="1" applyBorder="1" applyAlignment="1">
      <alignment horizontal="left" vertical="top" wrapText="1"/>
    </xf>
    <xf numFmtId="1" fontId="28" fillId="0" borderId="2" xfId="0" applyNumberFormat="1" applyFont="1" applyFill="1" applyBorder="1" applyAlignment="1">
      <alignment horizontal="center" vertical="top" shrinkToFit="1"/>
    </xf>
    <xf numFmtId="0" fontId="1" fillId="0" borderId="6" xfId="1" applyNumberFormat="1" applyFont="1" applyFill="1" applyBorder="1" applyAlignment="1">
      <alignment horizontal="center" vertical="center" wrapText="1"/>
    </xf>
    <xf numFmtId="0" fontId="1" fillId="0" borderId="9" xfId="1" applyNumberFormat="1" applyFont="1" applyFill="1" applyBorder="1" applyAlignment="1">
      <alignment horizontal="center" vertical="center" wrapText="1"/>
    </xf>
    <xf numFmtId="0" fontId="1" fillId="0" borderId="12" xfId="1" applyNumberFormat="1" applyFont="1" applyFill="1" applyBorder="1" applyAlignment="1">
      <alignment horizontal="center" vertical="center" wrapText="1"/>
    </xf>
    <xf numFmtId="0" fontId="5" fillId="0" borderId="6" xfId="3" applyNumberFormat="1" applyFont="1" applyFill="1" applyBorder="1" applyAlignment="1">
      <alignment horizontal="center" vertical="top" wrapText="1"/>
    </xf>
    <xf numFmtId="0" fontId="5" fillId="0" borderId="9" xfId="3" applyNumberFormat="1" applyFont="1" applyFill="1" applyBorder="1" applyAlignment="1">
      <alignment horizontal="center" vertical="top" wrapText="1"/>
    </xf>
    <xf numFmtId="0" fontId="5" fillId="0" borderId="12" xfId="3" applyNumberFormat="1" applyFont="1" applyFill="1" applyBorder="1" applyAlignment="1">
      <alignment horizontal="center" vertical="top" wrapText="1"/>
    </xf>
    <xf numFmtId="0" fontId="29" fillId="0" borderId="0" xfId="1" applyNumberFormat="1" applyFont="1" applyFill="1" applyBorder="1" applyAlignment="1">
      <alignment horizontal="center" vertical="top"/>
    </xf>
    <xf numFmtId="0" fontId="4" fillId="0" borderId="0" xfId="1" applyNumberFormat="1" applyFont="1" applyFill="1" applyBorder="1" applyAlignment="1">
      <alignment horizontal="left" vertical="center" wrapText="1"/>
    </xf>
    <xf numFmtId="0" fontId="4" fillId="6" borderId="0" xfId="1" applyNumberFormat="1" applyFont="1" applyFill="1" applyBorder="1" applyAlignment="1">
      <alignment horizontal="left" vertical="center" wrapText="1"/>
    </xf>
    <xf numFmtId="0" fontId="19" fillId="0" borderId="13" xfId="1" applyNumberFormat="1" applyFont="1" applyFill="1" applyBorder="1" applyAlignment="1" applyProtection="1">
      <alignment horizontal="center" wrapText="1"/>
      <protection locked="0"/>
    </xf>
    <xf numFmtId="0" fontId="7" fillId="0" borderId="0" xfId="0" applyFont="1" applyAlignment="1">
      <alignment horizontal="center" vertical="center"/>
    </xf>
  </cellXfs>
  <cellStyles count="6">
    <cellStyle name="Normal" xfId="0" builtinId="0"/>
    <cellStyle name="Normal 2" xfId="1"/>
    <cellStyle name="Normal 3" xfId="2"/>
    <cellStyle name="Normal 4" xfId="3"/>
    <cellStyle name="Percent 2" xfId="4"/>
    <cellStyle name="Percent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xdr:col>
      <xdr:colOff>2076450</xdr:colOff>
      <xdr:row>0</xdr:row>
      <xdr:rowOff>295275</xdr:rowOff>
    </xdr:to>
    <xdr:grpSp>
      <xdr:nvGrpSpPr>
        <xdr:cNvPr id="24310" name="Group 1">
          <a:extLst>
            <a:ext uri="{FF2B5EF4-FFF2-40B4-BE49-F238E27FC236}">
              <a16:creationId xmlns:a16="http://schemas.microsoft.com/office/drawing/2014/main" id="{06E6ABFE-A83D-4279-A2C0-18EE4D13B601}"/>
            </a:ext>
          </a:extLst>
        </xdr:cNvPr>
        <xdr:cNvGrpSpPr>
          <a:grpSpLocks noChangeAspect="1"/>
        </xdr:cNvGrpSpPr>
      </xdr:nvGrpSpPr>
      <xdr:grpSpPr bwMode="auto">
        <a:xfrm>
          <a:off x="28575" y="47625"/>
          <a:ext cx="3076575" cy="247650"/>
          <a:chOff x="10318750" y="378069"/>
          <a:chExt cx="3122405" cy="295434"/>
        </a:xfrm>
      </xdr:grpSpPr>
      <xdr:sp macro="[0]!ValidateAllSheets" textlink="">
        <xdr:nvSpPr>
          <xdr:cNvPr id="11" name="Round Diagonal Corner Rectangle 10">
            <a:extLst>
              <a:ext uri="{FF2B5EF4-FFF2-40B4-BE49-F238E27FC236}">
                <a16:creationId xmlns:a16="http://schemas.microsoft.com/office/drawing/2014/main" id="{52A6BCB3-51FD-46A5-AB50-AB9A5F0D9CD7}"/>
              </a:ext>
            </a:extLst>
          </xdr:cNvPr>
          <xdr:cNvSpPr/>
        </xdr:nvSpPr>
        <xdr:spPr>
          <a:xfrm>
            <a:off x="10318750" y="378069"/>
            <a:ext cx="899021" cy="295434"/>
          </a:xfrm>
          <a:prstGeom prst="round2Diag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100" b="1"/>
              <a:t>Validate</a:t>
            </a:r>
          </a:p>
        </xdr:txBody>
      </xdr:sp>
      <xdr:sp macro="[0]!PrintButton" textlink="">
        <xdr:nvSpPr>
          <xdr:cNvPr id="12" name="Round Diagonal Corner Rectangle 11">
            <a:extLst>
              <a:ext uri="{FF2B5EF4-FFF2-40B4-BE49-F238E27FC236}">
                <a16:creationId xmlns:a16="http://schemas.microsoft.com/office/drawing/2014/main" id="{1D7D147C-A2A9-48ED-8475-07F05E7F69A2}"/>
              </a:ext>
            </a:extLst>
          </xdr:cNvPr>
          <xdr:cNvSpPr/>
        </xdr:nvSpPr>
        <xdr:spPr>
          <a:xfrm>
            <a:off x="11449776" y="389432"/>
            <a:ext cx="889354" cy="284071"/>
          </a:xfrm>
          <a:prstGeom prst="round2Diag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100" b="1"/>
              <a:t>Print</a:t>
            </a:r>
          </a:p>
        </xdr:txBody>
      </xdr:sp>
      <xdr:sp macro="[0]!HelpButton" textlink="">
        <xdr:nvSpPr>
          <xdr:cNvPr id="13" name="Round Diagonal Corner Rectangle 12">
            <a:extLst>
              <a:ext uri="{FF2B5EF4-FFF2-40B4-BE49-F238E27FC236}">
                <a16:creationId xmlns:a16="http://schemas.microsoft.com/office/drawing/2014/main" id="{E822C2C6-0CAD-4E4A-B70B-E57B4D4E5265}"/>
              </a:ext>
            </a:extLst>
          </xdr:cNvPr>
          <xdr:cNvSpPr/>
        </xdr:nvSpPr>
        <xdr:spPr>
          <a:xfrm>
            <a:off x="12542134" y="378069"/>
            <a:ext cx="899021" cy="295434"/>
          </a:xfrm>
          <a:prstGeom prst="round2Diag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nl-NL" sz="1100" b="1"/>
              <a:t>Help</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oudconvert/server/files/tasks/7605b8f0-44e0-432b-acde-0a3a54685a53-bab4ea0d-23ab-4e76-9f40-c241e7c630c8/V4_BOQ_AllinOn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oudconvert/server/files/tasks/7605b8f0-44e0-432b-acde-0a3a54685a53-bab4ea0d-23ab-4e76-9f40-c241e7c630c8/V3_BOQ_AllinOne_SourceOld_1209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3.17.10\Share\Users\gepadmin\Desktop\BOQ_itemrate_turnk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PRICE BID"/>
      <sheetName val="SUPPLY"/>
      <sheetName val="WTandVOL"/>
    </sheetNames>
    <sheetDataSet>
      <sheetData sheetId="0"/>
      <sheetData sheetId="1">
        <row r="14">
          <cell r="G14">
            <v>3.7079999999999997</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4" tint="-0.499984740745262"/>
  </sheetPr>
  <dimension ref="A1:II19"/>
  <sheetViews>
    <sheetView showGridLines="0" zoomScale="75" zoomScaleNormal="75" workbookViewId="0">
      <selection activeCell="N13" sqref="N13"/>
    </sheetView>
  </sheetViews>
  <sheetFormatPr defaultRowHeight="15" x14ac:dyDescent="0.25"/>
  <cols>
    <col min="1" max="1" width="15.42578125" style="30" customWidth="1"/>
    <col min="2" max="2" width="59.28515625" style="30" customWidth="1"/>
    <col min="3" max="3" width="15.85546875" style="30" customWidth="1"/>
    <col min="4" max="4" width="12.42578125" style="30" customWidth="1"/>
    <col min="5" max="5" width="13.42578125" style="30" customWidth="1"/>
    <col min="6" max="6" width="15.140625" style="30" customWidth="1"/>
    <col min="7" max="7" width="14.140625" style="30" hidden="1" customWidth="1"/>
    <col min="8" max="8" width="13.85546875" style="30" hidden="1" customWidth="1"/>
    <col min="9" max="10" width="12.140625" style="30" hidden="1" customWidth="1"/>
    <col min="11" max="11" width="19.5703125" style="30" hidden="1" customWidth="1"/>
    <col min="12" max="12" width="14.28515625" style="30" hidden="1" customWidth="1"/>
    <col min="13" max="13" width="17.85546875" style="30" customWidth="1"/>
    <col min="14" max="14" width="17.28515625" style="56" customWidth="1"/>
    <col min="15" max="15" width="15.42578125" style="30" customWidth="1"/>
    <col min="16" max="20" width="12.28515625" style="30" hidden="1" customWidth="1"/>
    <col min="21" max="21" width="15.42578125" style="30" hidden="1" customWidth="1"/>
    <col min="22" max="22" width="13.7109375" style="30" hidden="1" customWidth="1"/>
    <col min="23" max="23" width="13.5703125" style="30" hidden="1" customWidth="1"/>
    <col min="24" max="24" width="11.28515625" style="30" hidden="1" customWidth="1"/>
    <col min="25" max="25" width="12.5703125" style="30" hidden="1" customWidth="1"/>
    <col min="26" max="26" width="12.28515625" style="30" hidden="1" customWidth="1"/>
    <col min="27" max="50" width="9.140625" style="30" hidden="1" customWidth="1"/>
    <col min="51" max="51" width="18.5703125" style="30" customWidth="1"/>
    <col min="52" max="52" width="9.5703125" style="30" hidden="1" customWidth="1"/>
    <col min="53" max="53" width="17.28515625" style="30" customWidth="1"/>
    <col min="54" max="54" width="19.85546875" style="30" customWidth="1"/>
    <col min="55" max="55" width="56.85546875" style="30" customWidth="1"/>
    <col min="56" max="56" width="9.140625" style="30" customWidth="1"/>
    <col min="57" max="238" width="9.140625" style="30"/>
    <col min="239" max="243" width="9.140625" style="31"/>
    <col min="244" max="16384" width="9.140625" style="30"/>
  </cols>
  <sheetData>
    <row r="1" spans="1:243" s="1" customFormat="1" ht="30" customHeight="1" x14ac:dyDescent="0.25">
      <c r="A1" s="84" t="s">
        <v>42</v>
      </c>
      <c r="B1" s="84"/>
      <c r="C1" s="84"/>
      <c r="D1" s="84"/>
      <c r="E1" s="84"/>
      <c r="F1" s="84"/>
      <c r="G1" s="84"/>
      <c r="H1" s="84"/>
      <c r="I1" s="84"/>
      <c r="J1" s="84"/>
      <c r="K1" s="84"/>
      <c r="L1" s="84"/>
      <c r="O1" s="2"/>
      <c r="P1" s="2"/>
      <c r="Q1" s="3"/>
      <c r="IE1" s="3"/>
      <c r="IF1" s="3"/>
      <c r="IG1" s="3"/>
      <c r="IH1" s="3"/>
      <c r="II1" s="3"/>
    </row>
    <row r="2" spans="1:243" s="1" customFormat="1" ht="25.5" hidden="1" customHeight="1" x14ac:dyDescent="0.25">
      <c r="A2" s="32" t="s">
        <v>3</v>
      </c>
      <c r="B2" s="32" t="s">
        <v>32</v>
      </c>
      <c r="C2" s="32" t="s">
        <v>4</v>
      </c>
      <c r="D2" s="32" t="s">
        <v>48</v>
      </c>
      <c r="E2" s="32" t="s">
        <v>5</v>
      </c>
      <c r="J2" s="4"/>
      <c r="K2" s="4"/>
      <c r="L2" s="4"/>
      <c r="O2" s="2"/>
      <c r="P2" s="2"/>
      <c r="Q2" s="3"/>
    </row>
    <row r="3" spans="1:243" s="1" customFormat="1" ht="30" hidden="1" customHeight="1" x14ac:dyDescent="0.25">
      <c r="A3" s="1" t="s">
        <v>6</v>
      </c>
      <c r="IE3" s="3"/>
      <c r="IF3" s="3"/>
      <c r="IG3" s="3"/>
      <c r="IH3" s="3"/>
      <c r="II3" s="3"/>
    </row>
    <row r="4" spans="1:243" s="5" customFormat="1" ht="30" customHeight="1" x14ac:dyDescent="0.25">
      <c r="A4" s="85" t="s">
        <v>43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x14ac:dyDescent="0.25">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x14ac:dyDescent="0.25">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hidden="1" customHeight="1" x14ac:dyDescent="0.25">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7.75" customHeight="1" x14ac:dyDescent="0.25">
      <c r="A8" s="33"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x14ac:dyDescent="0.25">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x14ac:dyDescent="0.2">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x14ac:dyDescent="0.2">
      <c r="A11" s="11" t="s">
        <v>0</v>
      </c>
      <c r="B11" s="57" t="s">
        <v>15</v>
      </c>
      <c r="C11" s="57" t="s">
        <v>1</v>
      </c>
      <c r="D11" s="57" t="s">
        <v>16</v>
      </c>
      <c r="E11" s="57" t="s">
        <v>17</v>
      </c>
      <c r="F11" s="57" t="s">
        <v>37</v>
      </c>
      <c r="G11" s="57"/>
      <c r="H11" s="57"/>
      <c r="I11" s="57" t="s">
        <v>18</v>
      </c>
      <c r="J11" s="57" t="s">
        <v>19</v>
      </c>
      <c r="K11" s="57" t="s">
        <v>20</v>
      </c>
      <c r="L11" s="57" t="s">
        <v>21</v>
      </c>
      <c r="M11" s="58" t="s">
        <v>56</v>
      </c>
      <c r="N11" s="57" t="s">
        <v>47</v>
      </c>
      <c r="O11" s="57" t="s">
        <v>41</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46</v>
      </c>
      <c r="AZ11" s="57"/>
      <c r="BA11" s="59" t="s">
        <v>38</v>
      </c>
      <c r="BB11" s="59" t="s">
        <v>39</v>
      </c>
      <c r="BC11" s="60" t="s">
        <v>40</v>
      </c>
      <c r="IE11" s="13"/>
      <c r="IF11" s="13"/>
      <c r="IG11" s="13"/>
      <c r="IH11" s="13"/>
      <c r="II11" s="13"/>
    </row>
    <row r="12" spans="1:243" s="12" customFormat="1" x14ac:dyDescent="0.2">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x14ac:dyDescent="0.25">
      <c r="A13" s="34">
        <v>1</v>
      </c>
      <c r="B13" s="35" t="s">
        <v>51</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22</v>
      </c>
      <c r="IG13" s="24" t="s">
        <v>23</v>
      </c>
      <c r="IH13" s="24">
        <v>10</v>
      </c>
      <c r="II13" s="24" t="s">
        <v>24</v>
      </c>
    </row>
    <row r="14" spans="1:243" s="23" customFormat="1" ht="38.25" x14ac:dyDescent="0.25">
      <c r="A14" s="34">
        <v>1.01</v>
      </c>
      <c r="B14" s="76" t="s">
        <v>49</v>
      </c>
      <c r="C14" s="76" t="s">
        <v>45</v>
      </c>
      <c r="D14" s="77">
        <v>13200</v>
      </c>
      <c r="E14" s="15" t="s">
        <v>44</v>
      </c>
      <c r="F14" s="66">
        <v>0</v>
      </c>
      <c r="G14" s="25"/>
      <c r="H14" s="25"/>
      <c r="I14" s="38" t="s">
        <v>26</v>
      </c>
      <c r="J14" s="17">
        <f>IF(I14="Less(-)",-1,1)</f>
        <v>1</v>
      </c>
      <c r="K14" s="18" t="s">
        <v>33</v>
      </c>
      <c r="L14" s="18" t="s">
        <v>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e">
        <f ca="1">SpellNumber123(L14,BB14)</f>
        <v>#NAME?</v>
      </c>
      <c r="IE14" s="24"/>
      <c r="IF14" s="24"/>
      <c r="IG14" s="24"/>
      <c r="IH14" s="24"/>
      <c r="II14" s="24"/>
    </row>
    <row r="15" spans="1:243" s="23" customFormat="1" ht="38.25" x14ac:dyDescent="0.25">
      <c r="A15" s="34">
        <v>1.02</v>
      </c>
      <c r="B15" s="76" t="s">
        <v>55</v>
      </c>
      <c r="C15" s="76" t="s">
        <v>53</v>
      </c>
      <c r="D15" s="77">
        <v>1</v>
      </c>
      <c r="E15" s="15" t="s">
        <v>50</v>
      </c>
      <c r="F15" s="66">
        <v>0</v>
      </c>
      <c r="G15" s="25"/>
      <c r="H15" s="25"/>
      <c r="I15" s="38" t="s">
        <v>26</v>
      </c>
      <c r="J15" s="17">
        <f>IF(I15="Less(-)",-1,1)</f>
        <v>1</v>
      </c>
      <c r="K15" s="18" t="s">
        <v>33</v>
      </c>
      <c r="L15" s="18" t="s">
        <v>5</v>
      </c>
      <c r="M15" s="69"/>
      <c r="N15" s="67"/>
      <c r="O15" s="68">
        <f>(D15*M15)*N15%</f>
        <v>0</v>
      </c>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65"/>
      <c r="AZ15" s="14"/>
      <c r="BA15" s="70">
        <f>M15*D15</f>
        <v>0</v>
      </c>
      <c r="BB15" s="71">
        <f>BA15+SUM(O15:O15)</f>
        <v>0</v>
      </c>
      <c r="BC15" s="40" t="e">
        <f ca="1">SpellNumber123(L15,BB15)</f>
        <v>#NAME?</v>
      </c>
      <c r="IE15" s="24"/>
      <c r="IF15" s="24"/>
      <c r="IG15" s="24"/>
      <c r="IH15" s="24"/>
      <c r="II15" s="24"/>
    </row>
    <row r="16" spans="1:243" s="23" customFormat="1" ht="40.5" customHeight="1" x14ac:dyDescent="0.25">
      <c r="A16" s="41" t="s">
        <v>29</v>
      </c>
      <c r="B16" s="42"/>
      <c r="C16" s="43"/>
      <c r="D16" s="44"/>
      <c r="E16" s="44"/>
      <c r="F16" s="44"/>
      <c r="G16" s="44"/>
      <c r="H16" s="45"/>
      <c r="I16" s="45"/>
      <c r="J16" s="45"/>
      <c r="K16" s="45"/>
      <c r="L16" s="46"/>
      <c r="BA16" s="72">
        <f>SUM(BA13:BA15)</f>
        <v>0</v>
      </c>
      <c r="BB16" s="72">
        <f>SUM(BB13:BB15)</f>
        <v>0</v>
      </c>
      <c r="BC16" s="40" t="e">
        <f ca="1">SpellNumber123($E$2,BB16)</f>
        <v>#NAME?</v>
      </c>
      <c r="IE16" s="24">
        <v>4</v>
      </c>
      <c r="IF16" s="24" t="s">
        <v>27</v>
      </c>
      <c r="IG16" s="24" t="s">
        <v>28</v>
      </c>
      <c r="IH16" s="24">
        <v>10</v>
      </c>
      <c r="II16" s="24" t="s">
        <v>25</v>
      </c>
    </row>
    <row r="17" spans="1:243" s="28" customFormat="1" ht="54.75" hidden="1" customHeight="1" x14ac:dyDescent="0.25">
      <c r="A17" s="42" t="s">
        <v>35</v>
      </c>
      <c r="B17" s="47"/>
      <c r="C17" s="26"/>
      <c r="D17" s="48"/>
      <c r="E17" s="49" t="s">
        <v>30</v>
      </c>
      <c r="F17" s="62"/>
      <c r="G17" s="50"/>
      <c r="H17" s="27"/>
      <c r="I17" s="27"/>
      <c r="J17" s="27"/>
      <c r="K17" s="51"/>
      <c r="L17" s="52"/>
      <c r="M17" s="53" t="s">
        <v>31</v>
      </c>
      <c r="O17" s="23"/>
      <c r="P17" s="23"/>
      <c r="Q17" s="23"/>
      <c r="R17" s="23"/>
      <c r="S17" s="23"/>
      <c r="BA17" s="63">
        <f>IF(ISBLANK(F17),0,IF(E17="Excess (+)",ROUND(BA16+(BA16*F17),2),IF(E17="Less (-)",ROUND(BA16+(BA16*F17*(-1)),2),0)))</f>
        <v>0</v>
      </c>
      <c r="BB17" s="54">
        <f>ROUND(BA17,0)</f>
        <v>0</v>
      </c>
      <c r="BC17" s="55" t="e">
        <f ca="1">SpellNumber(L17,BB17)</f>
        <v>#NAME?</v>
      </c>
      <c r="IE17" s="29"/>
      <c r="IF17" s="29"/>
      <c r="IG17" s="29"/>
      <c r="IH17" s="29"/>
      <c r="II17" s="29"/>
    </row>
    <row r="18" spans="1:243" s="28" customFormat="1" ht="43.5" customHeight="1" x14ac:dyDescent="0.25">
      <c r="A18" s="41" t="s">
        <v>34</v>
      </c>
      <c r="B18" s="41"/>
      <c r="C18" s="81" t="e">
        <f ca="1">SpellNumber123($E$2,BB16)</f>
        <v>#NAME?</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3"/>
      <c r="IE18" s="29"/>
      <c r="IF18" s="29"/>
      <c r="IG18" s="29"/>
      <c r="IH18" s="29"/>
      <c r="II18" s="29"/>
    </row>
    <row r="19" spans="1:243" s="12" customFormat="1" x14ac:dyDescent="0.25">
      <c r="C19" s="30"/>
      <c r="D19" s="30"/>
      <c r="E19" s="30"/>
      <c r="F19" s="30"/>
      <c r="G19" s="30"/>
      <c r="H19" s="30"/>
      <c r="I19" s="30"/>
      <c r="J19" s="30"/>
      <c r="K19" s="30"/>
      <c r="L19" s="30"/>
      <c r="M19" s="30"/>
      <c r="O19" s="30"/>
      <c r="BA19" s="30"/>
      <c r="BC19" s="30"/>
      <c r="IE19" s="13"/>
      <c r="IF19" s="13"/>
      <c r="IG19" s="13"/>
      <c r="IH19" s="13"/>
      <c r="II19" s="13"/>
    </row>
  </sheetData>
  <sheetProtection password="DE80" sheet="1" selectLockedCells="1"/>
  <mergeCells count="7">
    <mergeCell ref="A9:BC9"/>
    <mergeCell ref="C18:BC18"/>
    <mergeCell ref="A1:L1"/>
    <mergeCell ref="A4:BC4"/>
    <mergeCell ref="A5:BC5"/>
    <mergeCell ref="A6:BC6"/>
    <mergeCell ref="A7:BC7"/>
  </mergeCells>
  <dataValidations count="24">
    <dataValidation type="decimal" showInputMessage="1" showErrorMessage="1" errorTitle="Invalid Data" error="1. Enter a valid Percentage. _x000a_2. Do not enter + or - or % symbol in this field. _x000a_3. Enter only Numeric Value" promptTitle="Percentage" prompt="1. Enter a valid Percentage. _x000a_2. Do not enter + or - or % symbol in this field._x000a_3. Enter only Numeric Value" sqref="K17">
      <formula1>0</formula1>
      <formula2>99.9</formula2>
    </dataValidation>
    <dataValidation type="list" showInputMessage="1" showErrorMessage="1" errorTitle="Please enter valid values only" error="Please select the Option C1 or Option D1" promptTitle="Option C1 or D1" prompt="Please select the Option C1 or Option D1" sqref="D17">
      <formula1>"Select, Option C1, Option D1"</formula1>
    </dataValidation>
    <dataValidation type="list" showInputMessage="1" showErrorMessage="1" errorTitle="Please enter valid values only" error="Please select either LESS ( - ) or  EXCESS  ( + )" promptTitle="Less or Excess" prompt="Please select either LESS  ( - )  or  EXCESS  ( + )" sqref="E17">
      <formula1>IF(ISBLANK(F17),$A$3:$C$3,$B$3:$C$3)</formula1>
    </dataValidation>
    <dataValidation type="decimal" allowBlank="1" showInputMessage="1" showErrorMessage="1" errorTitle="Invaid Entry" error="Only Numeric Values are allowed. " promptTitle="Rate Entry" prompt="Please enter the Other Taxes2 in Rupees for this item. " sqref="N13:O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errorTitle="Invalid Data" error="1. Enter a valid Percentage. _x000a_2. Do not enter + or - or % symbol in this field. _x000a_3. Enter only Numeric Value" promptTitle="Percentage" prompt="1. Enter a valid Percentage. _x000a_2. Do not enter + or - or % symbol in this field._x000a_3. Enter only Numeric Value" sqref="L17">
      <formula1>0</formula1>
      <formula2>IF(E17&lt;&gt;"Select",99.9,0)</formula2>
    </dataValidation>
    <dataValidation type="decimal" allowBlank="1" showInputMessage="1" showErrorMessage="1" errorTitle="Invalid Entry" error="Please Choose the Percentage Option then Enter the Percentage Rate" promptTitle="Percentage Rate" prompt="Please Choose the Percentage Option then Enter the Percentage Rate" sqref="F17">
      <formula1>IF(E17&lt;&gt;"Select",0,-1)</formula1>
      <formula2>IF(E17&lt;&gt;"Select",99.99,-1)</formula2>
    </dataValidation>
    <dataValidation type="decimal" allowBlank="1" showInputMessage="1" showErrorMessage="1" errorTitle="Invaid Entry" error="Only Numeric Values are allowed. " promptTitle="Basic Rate Entry" prompt="Please enter Basic Rate  in Rupees for this item. " sqref="M15 M14">
      <formula1>0</formula1>
      <formula2>999999999999999</formula2>
    </dataValidation>
    <dataValidation type="decimal" allowBlank="1" showInputMessage="1" showErrorMessage="1" errorTitle="Invaid Entry" error="Only Numeric Values are allowed. _x000a_GST % values between 0.00 % and 28.00 % only" promptTitle="GST in Percentage" prompt="Please enter the GST in Percentage for this item. _x000a_GST % values between 0.00 % and 28.00 % only" sqref="N15 N14">
      <formula1>0</formula1>
      <formula2>28</formula2>
    </dataValidation>
    <dataValidation type="decimal" allowBlank="1" showErrorMessage="1" errorTitle="Invaid Entry" error="Only Numeric Values are allowed. " promptTitle="Rate Entry" prompt="Please enter the Other Taxes2 in Rupees for this item. " sqref="O15 O14">
      <formula1>0</formula1>
      <formula2>999999999999999</formula2>
    </dataValidation>
    <dataValidation type="textLength" allowBlank="1" showInputMessage="1" showErrorMessage="1" errorTitle="Invalid Entry" error="Please Enter HSN / SAC Code. _x000a_It should be minimum 2 Chars and Maximum 10 Chars" promptTitle="HSN / SAC Code" prompt="_x000a_Please Enter HSN/SAC Code. _x000a_It should be minimum 2Chars and Maximum 10Chars" sqref="AY15 AY14">
      <formula1>2</formula1>
      <formula2>10</formula2>
    </dataValidation>
    <dataValidation allowBlank="1" showInputMessage="1" showErrorMessage="1" promptTitle="Units" prompt="Please enter Units in text" sqref="E13:E15"/>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id Entry" error="Only Numeric Values are allowed. " promptTitle="Rate Entry" prompt="Please enter the Excise Duty Category in Rupees for this item. " sqref="R13:R15">
      <formula1>0</formula1>
      <formula2>999999999999999</formula2>
    </dataValidation>
    <dataValidation type="decimal" allowBlank="1" showInputMessage="1" showErrorMessage="1" errorTitle="Invaid Entry" error="Only Numeric Values are allowed. " promptTitle="Rate Entry" prompt="Please enter the Inspection Charges in Rupees for this item. " sqref="Q13:Q15">
      <formula1>0</formula1>
      <formula2>999999999999999</formula2>
    </dataValidation>
    <dataValidation type="decimal" allowBlank="1" showInputMessage="1" showErrorMessage="1" errorTitle="Invaid Entry" error="Only Numeric Values are allowed. " promptTitle="Rate Entry" prompt="Please enter the Basic Price in Rupees for this item. " sqref="G13:H15">
      <formula1>0</formula1>
      <formula2>999999999999999</formula2>
    </dataValidation>
    <dataValidation type="decimal" allowBlank="1" showInputMessage="1" showErrorMessage="1" errorTitle="Invalid Entry" error="Only Numeric Values are allowed. " promptTitle="Quantity" prompt="Please enter the Quantity for this item. " sqref="D13:D15 F13:F15">
      <formula1>0</formula1>
      <formula2>999999999999999</formula2>
    </dataValidation>
    <dataValidation type="list" allowBlank="1" showInputMessage="1" showErrorMessage="1" sqref="K13:K15">
      <formula1>"Partial Conversion, Full Conversion"</formula1>
    </dataValidation>
  </dataValidations>
  <pageMargins left="0.35" right="0.24" top="0.75" bottom="0.44"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6:K14"/>
  <sheetViews>
    <sheetView tabSelected="1" workbookViewId="0">
      <selection activeCell="I24" sqref="I24"/>
    </sheetView>
  </sheetViews>
  <sheetFormatPr defaultRowHeight="15" x14ac:dyDescent="0.25"/>
  <sheetData>
    <row r="6" spans="5:11" x14ac:dyDescent="0.25">
      <c r="E6" s="88" t="s">
        <v>2</v>
      </c>
      <c r="F6" s="88"/>
      <c r="G6" s="88"/>
      <c r="H6" s="88"/>
      <c r="I6" s="88"/>
      <c r="J6" s="88"/>
      <c r="K6" s="88"/>
    </row>
    <row r="7" spans="5:11" x14ac:dyDescent="0.25">
      <c r="E7" s="88"/>
      <c r="F7" s="88"/>
      <c r="G7" s="88"/>
      <c r="H7" s="88"/>
      <c r="I7" s="88"/>
      <c r="J7" s="88"/>
      <c r="K7" s="88"/>
    </row>
    <row r="8" spans="5:11" x14ac:dyDescent="0.25">
      <c r="E8" s="88"/>
      <c r="F8" s="88"/>
      <c r="G8" s="88"/>
      <c r="H8" s="88"/>
      <c r="I8" s="88"/>
      <c r="J8" s="88"/>
      <c r="K8" s="88"/>
    </row>
    <row r="9" spans="5:11" x14ac:dyDescent="0.25">
      <c r="E9" s="88"/>
      <c r="F9" s="88"/>
      <c r="G9" s="88"/>
      <c r="H9" s="88"/>
      <c r="I9" s="88"/>
      <c r="J9" s="88"/>
      <c r="K9" s="88"/>
    </row>
    <row r="10" spans="5:11" x14ac:dyDescent="0.25">
      <c r="E10" s="88"/>
      <c r="F10" s="88"/>
      <c r="G10" s="88"/>
      <c r="H10" s="88"/>
      <c r="I10" s="88"/>
      <c r="J10" s="88"/>
      <c r="K10" s="88"/>
    </row>
    <row r="11" spans="5:11" x14ac:dyDescent="0.25">
      <c r="E11" s="88"/>
      <c r="F11" s="88"/>
      <c r="G11" s="88"/>
      <c r="H11" s="88"/>
      <c r="I11" s="88"/>
      <c r="J11" s="88"/>
      <c r="K11" s="88"/>
    </row>
    <row r="12" spans="5:11" x14ac:dyDescent="0.25">
      <c r="E12" s="88"/>
      <c r="F12" s="88"/>
      <c r="G12" s="88"/>
      <c r="H12" s="88"/>
      <c r="I12" s="88"/>
      <c r="J12" s="88"/>
      <c r="K12" s="88"/>
    </row>
    <row r="13" spans="5:11" x14ac:dyDescent="0.25">
      <c r="E13" s="88"/>
      <c r="F13" s="88"/>
      <c r="G13" s="88"/>
      <c r="H13" s="88"/>
      <c r="I13" s="88"/>
      <c r="J13" s="88"/>
      <c r="K13" s="88"/>
    </row>
    <row r="14" spans="5:11" x14ac:dyDescent="0.25">
      <c r="E14" s="88"/>
      <c r="F14" s="88"/>
      <c r="G14" s="88"/>
      <c r="H14" s="88"/>
      <c r="I14" s="88"/>
      <c r="J14" s="88"/>
      <c r="K14" s="88"/>
    </row>
  </sheetData>
  <mergeCells count="1">
    <mergeCell ref="E6:K14"/>
  </mergeCell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Macros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cloudconvert_19</cp:lastModifiedBy>
  <cp:lastPrinted>2014-12-11T06:40:55Z</cp:lastPrinted>
  <dcterms:created xsi:type="dcterms:W3CDTF">2009-01-30T06:42:42Z</dcterms:created>
  <dcterms:modified xsi:type="dcterms:W3CDTF">2021-09-08T06:15:26Z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